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q-my.sharepoint.com/personal/ehernandez_quitmanga_gov/Documents/Documents/WEBSITE-City of Quitman/Tax Digest/"/>
    </mc:Choice>
  </mc:AlternateContent>
  <xr:revisionPtr revIDLastSave="0" documentId="8_{117A4262-562C-4D87-8775-EE7C8F562B53}" xr6:coauthVersionLast="47" xr6:coauthVersionMax="47" xr10:uidLastSave="{00000000-0000-0000-0000-000000000000}"/>
  <bookViews>
    <workbookView xWindow="0" yWindow="3000" windowWidth="21600" windowHeight="11385" xr2:uid="{57E5C25F-D01D-40DD-B06C-6ED7FCCF10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4" i="1"/>
  <c r="I16" i="1" s="1"/>
  <c r="I20" i="1" l="1"/>
  <c r="H19" i="1"/>
  <c r="H14" i="1"/>
  <c r="H16" i="1" s="1"/>
  <c r="H20" i="1" l="1"/>
  <c r="I21" i="1" s="1"/>
  <c r="I22" i="1" s="1"/>
  <c r="G19" i="1"/>
  <c r="F19" i="1"/>
  <c r="E19" i="1"/>
  <c r="D19" i="1"/>
  <c r="G14" i="1"/>
  <c r="G16" i="1" s="1"/>
  <c r="F14" i="1"/>
  <c r="F16" i="1" s="1"/>
  <c r="E14" i="1"/>
  <c r="E16" i="1" s="1"/>
  <c r="D14" i="1"/>
  <c r="D16" i="1" s="1"/>
  <c r="G20" i="1" l="1"/>
  <c r="H21" i="1" s="1"/>
  <c r="H22" i="1" s="1"/>
  <c r="F20" i="1"/>
  <c r="E20" i="1"/>
  <c r="D20" i="1"/>
  <c r="D21" i="1" s="1"/>
  <c r="D22" i="1" s="1"/>
  <c r="G21" i="1" l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<sst xmlns="http://schemas.openxmlformats.org/spreadsheetml/2006/main" count="25" uniqueCount="25">
  <si>
    <t>NOTICE</t>
  </si>
  <si>
    <t>following presentation of the current year's tax digest and levy, along with the history of the tax digest and levy for the past five years.</t>
  </si>
  <si>
    <t>COUNTY WIDE</t>
  </si>
  <si>
    <t>VALUE</t>
  </si>
  <si>
    <t>Real &amp; Personal</t>
  </si>
  <si>
    <t>Motor Vehicles</t>
  </si>
  <si>
    <t>Mobile Homes</t>
  </si>
  <si>
    <t>Timber - 100%</t>
  </si>
  <si>
    <t>Heavy Duty Equipment</t>
  </si>
  <si>
    <t>Gross Digest</t>
  </si>
  <si>
    <t>Less Exemptions</t>
  </si>
  <si>
    <t>NET DIGEST VALUE</t>
  </si>
  <si>
    <t>RATE</t>
  </si>
  <si>
    <t>Gross Maintenance &amp; Operation Millage</t>
  </si>
  <si>
    <t>Less Rollback                   (Local Option Sales Tax)</t>
  </si>
  <si>
    <t>NET M&amp;O MILLAGE RATE</t>
  </si>
  <si>
    <t>TAX</t>
  </si>
  <si>
    <t>TOTAL M&amp;O TAXES LEVIED</t>
  </si>
  <si>
    <t>Net Tax $ Increase</t>
  </si>
  <si>
    <t>Net Tax % Increase</t>
  </si>
  <si>
    <t>CITY OF QUITMAN</t>
  </si>
  <si>
    <r>
      <t xml:space="preserve">The </t>
    </r>
    <r>
      <rPr>
        <b/>
        <sz val="9"/>
        <rFont val="Calibri"/>
        <family val="2"/>
      </rPr>
      <t>City of Quitman</t>
    </r>
    <r>
      <rPr>
        <sz val="9"/>
        <rFont val="Calibri"/>
        <family val="2"/>
      </rPr>
      <t xml:space="preserve"> does hereby announce that the millage rate will be set at a meeting to be held at the </t>
    </r>
    <r>
      <rPr>
        <b/>
        <sz val="9"/>
        <rFont val="Calibri"/>
        <family val="2"/>
      </rPr>
      <t xml:space="preserve">City Meeting Room </t>
    </r>
    <r>
      <rPr>
        <sz val="9"/>
        <rFont val="Calibri"/>
        <family val="2"/>
      </rPr>
      <t>located at</t>
    </r>
  </si>
  <si>
    <r>
      <rPr>
        <b/>
        <sz val="9"/>
        <rFont val="Calibri"/>
        <family val="2"/>
      </rPr>
      <t>102 N Lee St, Quitman</t>
    </r>
    <r>
      <rPr>
        <sz val="9"/>
        <rFont val="Calibri"/>
        <family val="2"/>
      </rPr>
      <t xml:space="preserve"> on </t>
    </r>
    <r>
      <rPr>
        <b/>
        <sz val="9"/>
        <rFont val="Calibri"/>
        <family val="2"/>
      </rPr>
      <t>August , 2023 at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6:30 p.m.</t>
    </r>
    <r>
      <rPr>
        <sz val="9"/>
        <rFont val="Calibri"/>
        <family val="2"/>
      </rPr>
      <t xml:space="preserve"> and pursuant to the requirements of O.C.G.A. § 48-5-32 does hereby publish the</t>
    </r>
  </si>
  <si>
    <t>CURRENT 2023 PROPERTY TAX DIGEST AND 5 YEAR HISTORY OF LEVY</t>
  </si>
  <si>
    <t>ROLLBACK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</si>
</sst>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3" fontId="6" fillId="2" borderId="13" xfId="0" applyNumberFormat="1" applyFont="1" applyFill="1" applyBorder="1" applyAlignment="1" applyProtection="1">
      <alignment vertical="center"/>
      <protection locked="0"/>
    </xf>
    <xf numFmtId="3" fontId="7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  <xf numFmtId="164" fontId="7" fillId="0" borderId="13" xfId="0" applyNumberFormat="1" applyFont="1" applyBorder="1" applyAlignment="1">
      <alignment vertical="center"/>
    </xf>
    <xf numFmtId="6" fontId="7" fillId="0" borderId="13" xfId="0" applyNumberFormat="1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10" fontId="7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" fontId="6" fillId="2" borderId="17" xfId="0" applyNumberFormat="1" applyFont="1" applyFill="1" applyBorder="1" applyAlignment="1" applyProtection="1">
      <alignment vertical="center"/>
      <protection locked="0"/>
    </xf>
    <xf numFmtId="3" fontId="7" fillId="0" borderId="17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6" fontId="7" fillId="0" borderId="17" xfId="0" applyNumberFormat="1" applyFont="1" applyBorder="1" applyAlignment="1">
      <alignment vertical="center"/>
    </xf>
    <xf numFmtId="10" fontId="7" fillId="0" borderId="18" xfId="0" applyNumberFormat="1" applyFont="1" applyBorder="1" applyAlignment="1">
      <alignment horizontal="right" vertical="center"/>
    </xf>
    <xf numFmtId="165" fontId="6" fillId="2" borderId="13" xfId="0" applyNumberFormat="1" applyFont="1" applyFill="1" applyBorder="1" applyAlignment="1" applyProtection="1">
      <alignment vertical="center"/>
      <protection locked="0"/>
    </xf>
    <xf numFmtId="165" fontId="6" fillId="2" borderId="17" xfId="0" applyNumberFormat="1" applyFont="1" applyFill="1" applyBorder="1" applyAlignment="1" applyProtection="1">
      <alignment vertical="center"/>
      <protection locked="0"/>
    </xf>
    <xf numFmtId="165" fontId="7" fillId="0" borderId="13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BB1-56BF-4FCE-B66E-51B3E8F8BF37}">
  <dimension ref="A1:J22"/>
  <sheetViews>
    <sheetView tabSelected="1" workbookViewId="0">
      <selection activeCell="K19" sqref="K19"/>
    </sheetView>
  </sheetViews>
  <sheetFormatPr defaultRowHeight="15" x14ac:dyDescent="0.25"/>
  <cols>
    <col min="1" max="2" width="11.28515625" customWidth="1"/>
    <col min="3" max="3" width="18.7109375" customWidth="1"/>
    <col min="4" max="9" width="12.28515625" customWidth="1"/>
  </cols>
  <sheetData>
    <row r="1" spans="1:9" ht="15.75" thickBot="1" x14ac:dyDescent="0.3"/>
    <row r="2" spans="1:9" ht="18.75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x14ac:dyDescent="0.25">
      <c r="A3" s="21" t="s">
        <v>21</v>
      </c>
      <c r="B3" s="22"/>
      <c r="C3" s="22"/>
      <c r="D3" s="22"/>
      <c r="E3" s="22"/>
      <c r="F3" s="22"/>
      <c r="G3" s="22"/>
      <c r="H3" s="22"/>
      <c r="I3" s="23"/>
    </row>
    <row r="4" spans="1:9" x14ac:dyDescent="0.25">
      <c r="A4" s="24" t="s">
        <v>22</v>
      </c>
      <c r="B4" s="25"/>
      <c r="C4" s="25"/>
      <c r="D4" s="25"/>
      <c r="E4" s="25"/>
      <c r="F4" s="25"/>
      <c r="G4" s="25"/>
      <c r="H4" s="25"/>
      <c r="I4" s="26"/>
    </row>
    <row r="5" spans="1:9" x14ac:dyDescent="0.25">
      <c r="A5" s="33" t="s">
        <v>1</v>
      </c>
      <c r="B5" s="34"/>
      <c r="C5" s="34"/>
      <c r="D5" s="34"/>
      <c r="E5" s="34"/>
      <c r="F5" s="34"/>
      <c r="G5" s="34"/>
      <c r="H5" s="34"/>
      <c r="I5" s="35"/>
    </row>
    <row r="6" spans="1:9" x14ac:dyDescent="0.25">
      <c r="A6" s="37" t="s">
        <v>23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37"/>
      <c r="B7" s="38"/>
      <c r="C7" s="38"/>
      <c r="D7" s="38"/>
      <c r="E7" s="38"/>
      <c r="F7" s="38"/>
      <c r="G7" s="38"/>
      <c r="H7" s="38"/>
      <c r="I7" s="39"/>
    </row>
    <row r="8" spans="1:9" x14ac:dyDescent="0.25">
      <c r="A8" s="30" t="s">
        <v>20</v>
      </c>
      <c r="B8" s="36" t="s">
        <v>2</v>
      </c>
      <c r="C8" s="36"/>
      <c r="D8" s="1">
        <v>2018</v>
      </c>
      <c r="E8" s="1">
        <v>2019</v>
      </c>
      <c r="F8" s="1">
        <v>2020</v>
      </c>
      <c r="G8" s="1">
        <v>2021</v>
      </c>
      <c r="H8" s="11">
        <v>2022</v>
      </c>
      <c r="I8" s="11">
        <v>2023</v>
      </c>
    </row>
    <row r="9" spans="1:9" x14ac:dyDescent="0.25">
      <c r="A9" s="30"/>
      <c r="B9" s="32" t="s">
        <v>3</v>
      </c>
      <c r="C9" s="2" t="s">
        <v>4</v>
      </c>
      <c r="D9" s="3">
        <v>57276776</v>
      </c>
      <c r="E9" s="3">
        <v>58077930</v>
      </c>
      <c r="F9" s="3">
        <v>63485752</v>
      </c>
      <c r="G9" s="3">
        <v>63680636</v>
      </c>
      <c r="H9" s="12">
        <v>72118002</v>
      </c>
      <c r="I9" s="12">
        <v>82496471</v>
      </c>
    </row>
    <row r="10" spans="1:9" x14ac:dyDescent="0.25">
      <c r="A10" s="30"/>
      <c r="B10" s="32"/>
      <c r="C10" s="2" t="s">
        <v>5</v>
      </c>
      <c r="D10" s="3">
        <v>1567970</v>
      </c>
      <c r="E10" s="3">
        <v>1326260</v>
      </c>
      <c r="F10" s="3">
        <v>1038770</v>
      </c>
      <c r="G10" s="3">
        <v>788230</v>
      </c>
      <c r="H10" s="12">
        <v>757170</v>
      </c>
      <c r="I10" s="12">
        <v>730430</v>
      </c>
    </row>
    <row r="11" spans="1:9" x14ac:dyDescent="0.25">
      <c r="A11" s="30"/>
      <c r="B11" s="32"/>
      <c r="C11" s="2" t="s">
        <v>6</v>
      </c>
      <c r="D11" s="3">
        <v>570117</v>
      </c>
      <c r="E11" s="3">
        <v>590825</v>
      </c>
      <c r="F11" s="3">
        <v>686628</v>
      </c>
      <c r="G11" s="3">
        <v>690402</v>
      </c>
      <c r="H11" s="12">
        <v>816093</v>
      </c>
      <c r="I11" s="12">
        <v>862797</v>
      </c>
    </row>
    <row r="12" spans="1:9" x14ac:dyDescent="0.25">
      <c r="A12" s="30"/>
      <c r="B12" s="32"/>
      <c r="C12" s="2" t="s">
        <v>7</v>
      </c>
      <c r="D12" s="3"/>
      <c r="E12" s="3"/>
      <c r="F12" s="3"/>
      <c r="G12" s="3">
        <v>43525</v>
      </c>
      <c r="H12" s="12"/>
      <c r="I12" s="12"/>
    </row>
    <row r="13" spans="1:9" x14ac:dyDescent="0.25">
      <c r="A13" s="30"/>
      <c r="B13" s="32"/>
      <c r="C13" s="2" t="s">
        <v>8</v>
      </c>
      <c r="D13" s="3"/>
      <c r="E13" s="3"/>
      <c r="F13" s="3"/>
      <c r="G13" s="3"/>
      <c r="H13" s="12"/>
      <c r="I13" s="12"/>
    </row>
    <row r="14" spans="1:9" x14ac:dyDescent="0.25">
      <c r="A14" s="30"/>
      <c r="B14" s="32"/>
      <c r="C14" s="2" t="s">
        <v>9</v>
      </c>
      <c r="D14" s="4">
        <f t="shared" ref="D14:I14" si="0">SUM(D9:D13)</f>
        <v>59414863</v>
      </c>
      <c r="E14" s="4">
        <f t="shared" si="0"/>
        <v>59995015</v>
      </c>
      <c r="F14" s="4">
        <f t="shared" si="0"/>
        <v>65211150</v>
      </c>
      <c r="G14" s="4">
        <f t="shared" si="0"/>
        <v>65202793</v>
      </c>
      <c r="H14" s="13">
        <f t="shared" si="0"/>
        <v>73691265</v>
      </c>
      <c r="I14" s="13">
        <f t="shared" si="0"/>
        <v>84089698</v>
      </c>
    </row>
    <row r="15" spans="1:9" x14ac:dyDescent="0.25">
      <c r="A15" s="30"/>
      <c r="B15" s="32"/>
      <c r="C15" s="2" t="s">
        <v>10</v>
      </c>
      <c r="D15" s="3">
        <v>956153</v>
      </c>
      <c r="E15" s="3">
        <v>878785</v>
      </c>
      <c r="F15" s="3">
        <v>828937</v>
      </c>
      <c r="G15" s="3">
        <v>919988</v>
      </c>
      <c r="H15" s="12">
        <v>995077</v>
      </c>
      <c r="I15" s="12">
        <v>1353745</v>
      </c>
    </row>
    <row r="16" spans="1:9" x14ac:dyDescent="0.25">
      <c r="A16" s="30"/>
      <c r="B16" s="32"/>
      <c r="C16" s="5" t="s">
        <v>11</v>
      </c>
      <c r="D16" s="4">
        <f t="shared" ref="D16:I16" si="1">D14-D15</f>
        <v>58458710</v>
      </c>
      <c r="E16" s="4">
        <f t="shared" si="1"/>
        <v>59116230</v>
      </c>
      <c r="F16" s="4">
        <f t="shared" si="1"/>
        <v>64382213</v>
      </c>
      <c r="G16" s="4">
        <f t="shared" si="1"/>
        <v>64282805</v>
      </c>
      <c r="H16" s="13">
        <f t="shared" si="1"/>
        <v>72696188</v>
      </c>
      <c r="I16" s="13">
        <f t="shared" si="1"/>
        <v>82735953</v>
      </c>
    </row>
    <row r="17" spans="1:10" ht="22.5" x14ac:dyDescent="0.25">
      <c r="A17" s="30"/>
      <c r="B17" s="32" t="s">
        <v>12</v>
      </c>
      <c r="C17" s="6" t="s">
        <v>13</v>
      </c>
      <c r="D17" s="17">
        <v>9.1069999999999993</v>
      </c>
      <c r="E17" s="17">
        <v>8.1989000000000001</v>
      </c>
      <c r="F17" s="17">
        <v>9.0166000000000004</v>
      </c>
      <c r="G17" s="17">
        <v>9.2856000000000005</v>
      </c>
      <c r="H17" s="18">
        <v>9.2946000000000009</v>
      </c>
      <c r="I17" s="18">
        <v>8.3469999999999995</v>
      </c>
    </row>
    <row r="18" spans="1:10" ht="22.5" x14ac:dyDescent="0.25">
      <c r="A18" s="30"/>
      <c r="B18" s="32"/>
      <c r="C18" s="6" t="s">
        <v>14</v>
      </c>
      <c r="D18" s="17">
        <v>3.6269999999999998</v>
      </c>
      <c r="E18" s="17">
        <v>2.7189000000000001</v>
      </c>
      <c r="F18" s="17">
        <v>3.5366</v>
      </c>
      <c r="G18" s="17">
        <v>3.8056000000000001</v>
      </c>
      <c r="H18" s="18">
        <v>3.8146</v>
      </c>
      <c r="I18" s="18">
        <v>3.51</v>
      </c>
    </row>
    <row r="19" spans="1:10" x14ac:dyDescent="0.25">
      <c r="A19" s="30"/>
      <c r="B19" s="32"/>
      <c r="C19" s="5" t="s">
        <v>15</v>
      </c>
      <c r="D19" s="19">
        <f t="shared" ref="D19:I19" si="2">D17-D18</f>
        <v>5.4799999999999995</v>
      </c>
      <c r="E19" s="19">
        <f t="shared" si="2"/>
        <v>5.48</v>
      </c>
      <c r="F19" s="19">
        <f t="shared" si="2"/>
        <v>5.48</v>
      </c>
      <c r="G19" s="19">
        <f t="shared" si="2"/>
        <v>5.48</v>
      </c>
      <c r="H19" s="20">
        <f t="shared" si="2"/>
        <v>5.48</v>
      </c>
      <c r="I19" s="20">
        <f t="shared" si="2"/>
        <v>4.8369999999999997</v>
      </c>
      <c r="J19" t="s">
        <v>24</v>
      </c>
    </row>
    <row r="20" spans="1:10" x14ac:dyDescent="0.25">
      <c r="A20" s="30"/>
      <c r="B20" s="40" t="s">
        <v>16</v>
      </c>
      <c r="C20" s="5" t="s">
        <v>17</v>
      </c>
      <c r="D20" s="7">
        <f t="shared" ref="D20:I20" si="3">D16*(D19/1000)</f>
        <v>320353.73079999996</v>
      </c>
      <c r="E20" s="7">
        <f t="shared" si="3"/>
        <v>323956.94040000002</v>
      </c>
      <c r="F20" s="7">
        <f t="shared" si="3"/>
        <v>352814.52724000002</v>
      </c>
      <c r="G20" s="7">
        <f t="shared" si="3"/>
        <v>352269.77140000003</v>
      </c>
      <c r="H20" s="14">
        <f t="shared" si="3"/>
        <v>398375.11024000001</v>
      </c>
      <c r="I20" s="14">
        <f t="shared" si="3"/>
        <v>400193.80466100003</v>
      </c>
    </row>
    <row r="21" spans="1:10" x14ac:dyDescent="0.25">
      <c r="A21" s="30"/>
      <c r="B21" s="40"/>
      <c r="C21" s="2" t="s">
        <v>18</v>
      </c>
      <c r="D21" s="8" t="e">
        <f t="shared" ref="D21:I21" si="4">D20-C20</f>
        <v>#VALUE!</v>
      </c>
      <c r="E21" s="8">
        <f t="shared" si="4"/>
        <v>3603.2096000000602</v>
      </c>
      <c r="F21" s="8">
        <f t="shared" si="4"/>
        <v>28857.586840000004</v>
      </c>
      <c r="G21" s="8">
        <f t="shared" si="4"/>
        <v>-544.75583999999799</v>
      </c>
      <c r="H21" s="15">
        <f t="shared" si="4"/>
        <v>46105.338839999982</v>
      </c>
      <c r="I21" s="15">
        <f t="shared" si="4"/>
        <v>1818.694421000022</v>
      </c>
    </row>
    <row r="22" spans="1:10" ht="15.75" thickBot="1" x14ac:dyDescent="0.3">
      <c r="A22" s="31"/>
      <c r="B22" s="41"/>
      <c r="C22" s="9" t="s">
        <v>19</v>
      </c>
      <c r="D22" s="10" t="e">
        <f t="shared" ref="D22:I22" si="5">D21/C20</f>
        <v>#VALUE!</v>
      </c>
      <c r="E22" s="10">
        <f t="shared" si="5"/>
        <v>1.1247596808072075E-2</v>
      </c>
      <c r="F22" s="10">
        <f t="shared" si="5"/>
        <v>8.9078464577325045E-2</v>
      </c>
      <c r="G22" s="10">
        <f t="shared" si="5"/>
        <v>-1.5440289385517025E-3</v>
      </c>
      <c r="H22" s="16">
        <f t="shared" si="5"/>
        <v>0.13088076974861312</v>
      </c>
      <c r="I22" s="16">
        <f t="shared" si="5"/>
        <v>4.5652812493841653E-3</v>
      </c>
    </row>
  </sheetData>
  <mergeCells count="10">
    <mergeCell ref="A3:I3"/>
    <mergeCell ref="A4:I4"/>
    <mergeCell ref="A2:I2"/>
    <mergeCell ref="A8:A22"/>
    <mergeCell ref="B9:B16"/>
    <mergeCell ref="A5:I5"/>
    <mergeCell ref="B8:C8"/>
    <mergeCell ref="A6:I7"/>
    <mergeCell ref="B17:B19"/>
    <mergeCell ref="B20:B22"/>
  </mergeCells>
  <conditionalFormatting sqref="D14:I14 D16:I16 D19:I22">
    <cfRule type="cellIs" dxfId="0" priority="1" stopIfTrue="1" operator="notEqual">
      <formula>0</formula>
    </cfRule>
  </conditionalFormatting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tax7</dc:creator>
  <cp:lastModifiedBy>Evelyn Hernandez</cp:lastModifiedBy>
  <cp:lastPrinted>2022-02-03T20:25:11Z</cp:lastPrinted>
  <dcterms:created xsi:type="dcterms:W3CDTF">2021-07-20T19:24:52Z</dcterms:created>
  <dcterms:modified xsi:type="dcterms:W3CDTF">2024-01-31T20:29:42Z</dcterms:modified>
</cp:coreProperties>
</file>